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-\Documents\WEB\2019\"/>
    </mc:Choice>
  </mc:AlternateContent>
  <xr:revisionPtr revIDLastSave="0" documentId="8_{437B6E8F-2D9A-4ABB-8816-75D0D24D4EC6}" xr6:coauthVersionLast="45" xr6:coauthVersionMax="45" xr10:uidLastSave="{00000000-0000-0000-0000-000000000000}"/>
  <bookViews>
    <workbookView xWindow="1170" yWindow="1170" windowWidth="17205" windowHeight="13215" xr2:uid="{00000000-000D-0000-FFFF-FFFF00000000}"/>
  </bookViews>
  <sheets>
    <sheet name="ÚVOD" sheetId="6" r:id="rId1"/>
    <sheet name="Příjmová část 2020" sheetId="1" r:id="rId2"/>
    <sheet name="Výdajová část 2020" sheetId="7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7" i="1" l="1"/>
  <c r="D26" i="7"/>
  <c r="D29" i="7" s="1"/>
  <c r="D34" i="1"/>
  <c r="D36" i="7" l="1"/>
  <c r="D38" i="7" s="1"/>
  <c r="D39" i="7" s="1"/>
  <c r="D21" i="1" l="1"/>
  <c r="D43" i="1" l="1"/>
  <c r="D35" i="1" l="1"/>
  <c r="D44" i="1"/>
  <c r="D22" i="1" l="1"/>
  <c r="D47" i="1" s="1"/>
</calcChain>
</file>

<file path=xl/sharedStrings.xml><?xml version="1.0" encoding="utf-8"?>
<sst xmlns="http://schemas.openxmlformats.org/spreadsheetml/2006/main" count="90" uniqueCount="67">
  <si>
    <t>Obec Smědčice, Smědčice 32, 338 24 Břasy</t>
  </si>
  <si>
    <t>IČ: 00573850</t>
  </si>
  <si>
    <t>OdPa</t>
  </si>
  <si>
    <t>SpPo</t>
  </si>
  <si>
    <t>Text</t>
  </si>
  <si>
    <t>paragraf</t>
  </si>
  <si>
    <t>položka</t>
  </si>
  <si>
    <t>Daň z nemovitosti</t>
  </si>
  <si>
    <t>Celkem příjmy z daní</t>
  </si>
  <si>
    <t xml:space="preserve">Celkem příjmy </t>
  </si>
  <si>
    <t>CELKEM</t>
  </si>
  <si>
    <t>Daňové příjmy</t>
  </si>
  <si>
    <t>Nedaňové příjmy</t>
  </si>
  <si>
    <t>Příjmy z pronájmu nemovitostí</t>
  </si>
  <si>
    <t>Příjem z úroků  ZBÚ</t>
  </si>
  <si>
    <t>Transfer ze státního rozpočtu</t>
  </si>
  <si>
    <t>Celkem příjmy - poplatky</t>
  </si>
  <si>
    <t>Celkem příjmy - transfery</t>
  </si>
  <si>
    <t>Veřejné osvětlení</t>
  </si>
  <si>
    <t>Návrh rozpočtu obce</t>
  </si>
  <si>
    <t>SMĚDČICE</t>
  </si>
  <si>
    <t>komentář</t>
  </si>
  <si>
    <t>PŘÍJMY celkem</t>
  </si>
  <si>
    <t>CELKEM - příjmy daňové</t>
  </si>
  <si>
    <t>VÝDAJE celkem</t>
  </si>
  <si>
    <t>Přijaté transfery a dotace</t>
  </si>
  <si>
    <t>Návrh rozpočtu  v tis.</t>
  </si>
  <si>
    <t>Financování</t>
  </si>
  <si>
    <t>Rekapitulace, financování</t>
  </si>
  <si>
    <t>Příjmy celkem</t>
  </si>
  <si>
    <t>Výdaje celkem</t>
  </si>
  <si>
    <t>Finanční prostředky z minulých let</t>
  </si>
  <si>
    <t>Daň ze závislé činnosti</t>
  </si>
  <si>
    <t>Daň z příjmu fyzických osob</t>
  </si>
  <si>
    <t>Daň vybíraná srážkou</t>
  </si>
  <si>
    <t>Daň z příjmu právnických osob</t>
  </si>
  <si>
    <t>Daň z přidané hodnoty</t>
  </si>
  <si>
    <t>Poplatek ze psů</t>
  </si>
  <si>
    <t>Správní poplatky</t>
  </si>
  <si>
    <t>Jana Šrédlová</t>
  </si>
  <si>
    <t>starostka obce</t>
  </si>
  <si>
    <t>Daň z hazardních her</t>
  </si>
  <si>
    <t>Poplatek za komunální odpad</t>
  </si>
  <si>
    <t>Ost. záležitosti kultury</t>
  </si>
  <si>
    <t>Výdajová část</t>
  </si>
  <si>
    <t>Silnice</t>
  </si>
  <si>
    <t>Provoz veřejné silniční dopravy</t>
  </si>
  <si>
    <t xml:space="preserve">Pitná voda </t>
  </si>
  <si>
    <t>Ostatní záležitosti kultury</t>
  </si>
  <si>
    <t>Kulturní akce</t>
  </si>
  <si>
    <t>Sběr a svoz nebezpečných odpadů</t>
  </si>
  <si>
    <t>Sběr a svoz komunálních odpadů</t>
  </si>
  <si>
    <t>Péče o vzhled obcí a veřejnou zeleň</t>
  </si>
  <si>
    <t>Požární ochrana - dobrovolná část</t>
  </si>
  <si>
    <t>Zastupitelstvo obce</t>
  </si>
  <si>
    <t>Činnost místní správy</t>
  </si>
  <si>
    <t>Ochrana obyvatelstva</t>
  </si>
  <si>
    <t>Finanční vypořádání minulých let</t>
  </si>
  <si>
    <t>Ostatní činnosti</t>
  </si>
  <si>
    <t>Činnost obce ostatní příjmy</t>
  </si>
  <si>
    <t>Úpravy drobných vodních toků</t>
  </si>
  <si>
    <t>zdrojů minulých let.</t>
  </si>
  <si>
    <t>Návrh rozpočtu na rok 2020</t>
  </si>
  <si>
    <t>Příjmy (plán obnovy kanalizace)</t>
  </si>
  <si>
    <t>Rozpočet pro rok 2020 je schválen jako schodkový, rozdíl bude hrazen z přebytku</t>
  </si>
  <si>
    <t>Rozdíl (saldo)</t>
  </si>
  <si>
    <t>na rok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</si>
</sst>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</font>
    <font>
      <sz val="36"/>
      <color indexed="8"/>
      <name val="Tahoma"/>
      <family val="2"/>
      <charset val="238"/>
    </font>
    <font>
      <sz val="11"/>
      <color indexed="8"/>
      <name val="Tahoma"/>
      <family val="2"/>
      <charset val="238"/>
    </font>
    <font>
      <sz val="72"/>
      <color indexed="8"/>
      <name val="Tahoma"/>
      <family val="2"/>
      <charset val="238"/>
    </font>
    <font>
      <b/>
      <sz val="11"/>
      <color indexed="8"/>
      <name val="Tahoma"/>
      <family val="2"/>
      <charset val="238"/>
    </font>
    <font>
      <b/>
      <sz val="20"/>
      <color indexed="8"/>
      <name val="Tahoma"/>
      <family val="2"/>
      <charset val="238"/>
    </font>
    <font>
      <u/>
      <sz val="11"/>
      <color indexed="12"/>
      <name val="Calibri"/>
      <family val="2"/>
      <charset val="238"/>
    </font>
    <font>
      <u/>
      <sz val="11"/>
      <color indexed="12"/>
      <name val="Tahoma"/>
      <family val="2"/>
      <charset val="238"/>
    </font>
    <font>
      <sz val="11"/>
      <color theme="1"/>
      <name val="Tahoma"/>
      <family val="2"/>
      <charset val="238"/>
    </font>
    <font>
      <b/>
      <sz val="11"/>
      <color theme="1"/>
      <name val="Tahoma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63">
    <xf numFmtId="0" fontId="0" fillId="0" borderId="0" xfId="0"/>
    <xf numFmtId="0" fontId="3" fillId="0" borderId="0" xfId="0" applyFont="1"/>
    <xf numFmtId="0" fontId="2" fillId="0" borderId="0" xfId="0" applyFont="1"/>
    <xf numFmtId="0" fontId="3" fillId="2" borderId="1" xfId="0" applyFont="1" applyFill="1" applyBorder="1"/>
    <xf numFmtId="0" fontId="3" fillId="2" borderId="2" xfId="0" applyFont="1" applyFill="1" applyBorder="1"/>
    <xf numFmtId="0" fontId="3" fillId="2" borderId="3" xfId="0" applyFont="1" applyFill="1" applyBorder="1"/>
    <xf numFmtId="0" fontId="3" fillId="2" borderId="4" xfId="0" applyFont="1" applyFill="1" applyBorder="1"/>
    <xf numFmtId="0" fontId="3" fillId="2" borderId="5" xfId="0" applyFont="1" applyFill="1" applyBorder="1"/>
    <xf numFmtId="0" fontId="3" fillId="2" borderId="6" xfId="0" applyFont="1" applyFill="1" applyBorder="1"/>
    <xf numFmtId="0" fontId="3" fillId="0" borderId="7" xfId="0" applyFont="1" applyBorder="1"/>
    <xf numFmtId="0" fontId="3" fillId="0" borderId="8" xfId="0" applyFont="1" applyBorder="1"/>
    <xf numFmtId="0" fontId="3" fillId="0" borderId="9" xfId="0" applyFont="1" applyBorder="1"/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/>
    <xf numFmtId="0" fontId="3" fillId="2" borderId="10" xfId="0" applyFont="1" applyFill="1" applyBorder="1"/>
    <xf numFmtId="0" fontId="3" fillId="2" borderId="11" xfId="0" applyFont="1" applyFill="1" applyBorder="1"/>
    <xf numFmtId="0" fontId="5" fillId="3" borderId="13" xfId="0" applyFont="1" applyFill="1" applyBorder="1"/>
    <xf numFmtId="0" fontId="5" fillId="3" borderId="14" xfId="0" applyFont="1" applyFill="1" applyBorder="1"/>
    <xf numFmtId="0" fontId="5" fillId="0" borderId="14" xfId="0" applyFont="1" applyBorder="1"/>
    <xf numFmtId="0" fontId="3" fillId="0" borderId="0" xfId="0" applyFont="1" applyAlignment="1">
      <alignment horizontal="center"/>
    </xf>
    <xf numFmtId="0" fontId="5" fillId="4" borderId="15" xfId="0" applyFont="1" applyFill="1" applyBorder="1"/>
    <xf numFmtId="0" fontId="5" fillId="0" borderId="12" xfId="0" applyFont="1" applyBorder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5" fillId="0" borderId="0" xfId="0" applyFont="1"/>
    <xf numFmtId="0" fontId="8" fillId="0" borderId="0" xfId="1" applyFont="1" applyAlignment="1" applyProtection="1"/>
    <xf numFmtId="0" fontId="5" fillId="5" borderId="13" xfId="0" applyFont="1" applyFill="1" applyBorder="1"/>
    <xf numFmtId="0" fontId="5" fillId="5" borderId="14" xfId="0" applyFont="1" applyFill="1" applyBorder="1"/>
    <xf numFmtId="0" fontId="5" fillId="6" borderId="18" xfId="0" applyFont="1" applyFill="1" applyBorder="1"/>
    <xf numFmtId="0" fontId="5" fillId="6" borderId="16" xfId="0" applyFont="1" applyFill="1" applyBorder="1"/>
    <xf numFmtId="0" fontId="6" fillId="5" borderId="13" xfId="0" applyFont="1" applyFill="1" applyBorder="1"/>
    <xf numFmtId="3" fontId="6" fillId="5" borderId="14" xfId="0" applyNumberFormat="1" applyFont="1" applyFill="1" applyBorder="1"/>
    <xf numFmtId="0" fontId="5" fillId="0" borderId="13" xfId="0" applyFont="1" applyBorder="1"/>
    <xf numFmtId="0" fontId="3" fillId="0" borderId="20" xfId="0" applyFont="1" applyBorder="1"/>
    <xf numFmtId="0" fontId="3" fillId="0" borderId="21" xfId="0" applyFont="1" applyBorder="1"/>
    <xf numFmtId="0" fontId="5" fillId="0" borderId="1" xfId="0" applyFont="1" applyBorder="1"/>
    <xf numFmtId="0" fontId="5" fillId="0" borderId="3" xfId="0" applyFont="1" applyBorder="1"/>
    <xf numFmtId="0" fontId="5" fillId="0" borderId="17" xfId="0" applyFont="1" applyBorder="1"/>
    <xf numFmtId="0" fontId="5" fillId="0" borderId="11" xfId="0" applyFont="1" applyBorder="1"/>
    <xf numFmtId="0" fontId="3" fillId="2" borderId="17" xfId="0" applyFont="1" applyFill="1" applyBorder="1"/>
    <xf numFmtId="0" fontId="3" fillId="8" borderId="8" xfId="0" applyFont="1" applyFill="1" applyBorder="1"/>
    <xf numFmtId="0" fontId="9" fillId="0" borderId="0" xfId="0" applyFont="1"/>
    <xf numFmtId="0" fontId="9" fillId="0" borderId="8" xfId="0" applyFont="1" applyBorder="1"/>
    <xf numFmtId="0" fontId="9" fillId="0" borderId="5" xfId="0" applyFont="1" applyBorder="1"/>
    <xf numFmtId="0" fontId="5" fillId="8" borderId="0" xfId="0" applyFont="1" applyFill="1"/>
    <xf numFmtId="0" fontId="0" fillId="8" borderId="0" xfId="0" applyFill="1"/>
    <xf numFmtId="0" fontId="9" fillId="0" borderId="10" xfId="0" applyFont="1" applyBorder="1"/>
    <xf numFmtId="0" fontId="3" fillId="0" borderId="11" xfId="0" applyFont="1" applyBorder="1"/>
    <xf numFmtId="0" fontId="10" fillId="0" borderId="0" xfId="0" applyFont="1"/>
    <xf numFmtId="0" fontId="10" fillId="9" borderId="13" xfId="0" applyFont="1" applyFill="1" applyBorder="1"/>
    <xf numFmtId="0" fontId="10" fillId="9" borderId="14" xfId="0" applyFont="1" applyFill="1" applyBorder="1"/>
    <xf numFmtId="0" fontId="3" fillId="0" borderId="22" xfId="0" applyFont="1" applyBorder="1"/>
    <xf numFmtId="0" fontId="3" fillId="0" borderId="23" xfId="0" applyFont="1" applyBorder="1"/>
    <xf numFmtId="0" fontId="5" fillId="4" borderId="24" xfId="0" applyFont="1" applyFill="1" applyBorder="1"/>
    <xf numFmtId="0" fontId="5" fillId="0" borderId="25" xfId="0" applyFont="1" applyBorder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7" borderId="18" xfId="0" applyFont="1" applyFill="1" applyBorder="1" applyAlignment="1">
      <alignment horizontal="center"/>
    </xf>
    <xf numFmtId="0" fontId="6" fillId="7" borderId="19" xfId="0" applyFont="1" applyFill="1" applyBorder="1" applyAlignment="1">
      <alignment horizontal="center"/>
    </xf>
    <xf numFmtId="0" fontId="6" fillId="7" borderId="16" xfId="0" applyFont="1" applyFill="1" applyBorder="1" applyAlignment="1">
      <alignment horizontal="center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I9"/>
  <sheetViews>
    <sheetView tabSelected="1" workbookViewId="0">
      <selection activeCell="I6" sqref="I6"/>
    </sheetView>
  </sheetViews>
  <sheetFormatPr defaultRowHeight="15" x14ac:dyDescent="0.25"/>
  <sheetData>
    <row r="3" spans="1:9" ht="44.25" x14ac:dyDescent="0.55000000000000004">
      <c r="A3" s="57" t="s">
        <v>19</v>
      </c>
      <c r="B3" s="57"/>
      <c r="C3" s="57"/>
      <c r="D3" s="57"/>
      <c r="E3" s="57"/>
      <c r="F3" s="57"/>
      <c r="G3" s="57"/>
      <c r="H3" s="57"/>
      <c r="I3" s="57"/>
    </row>
    <row r="4" spans="1:9" x14ac:dyDescent="0.25">
      <c r="A4" s="1"/>
      <c r="B4" s="1"/>
      <c r="C4" s="1"/>
      <c r="D4" s="1"/>
      <c r="E4" s="1"/>
      <c r="F4" s="1"/>
      <c r="G4" s="1"/>
      <c r="H4" s="1"/>
      <c r="I4" s="1"/>
    </row>
    <row r="5" spans="1:9" ht="87.75" x14ac:dyDescent="1.05">
      <c r="A5" s="58" t="s">
        <v>20</v>
      </c>
      <c r="B5" s="58"/>
      <c r="C5" s="58"/>
      <c r="D5" s="58"/>
      <c r="E5" s="58"/>
      <c r="F5" s="58"/>
      <c r="G5" s="58"/>
      <c r="H5" s="58"/>
      <c r="I5" s="58"/>
    </row>
    <row r="6" spans="1:9" x14ac:dyDescent="0.25">
      <c r="A6" s="1"/>
      <c r="B6" s="1"/>
      <c r="C6" s="1"/>
      <c r="D6" s="1"/>
      <c r="E6" s="1"/>
      <c r="F6" s="1"/>
      <c r="G6" s="1"/>
      <c r="H6" s="1"/>
      <c r="I6" s="1"/>
    </row>
    <row r="7" spans="1:9" ht="44.25" x14ac:dyDescent="0.55000000000000004">
      <c r="A7" s="57" t="s">
        <v>66</v>
      </c>
      <c r="B7" s="57"/>
      <c r="C7" s="57"/>
      <c r="D7" s="57"/>
      <c r="E7" s="57"/>
      <c r="F7" s="57"/>
      <c r="G7" s="57"/>
      <c r="H7" s="57"/>
      <c r="I7" s="57"/>
    </row>
    <row r="8" spans="1:9" ht="44.25" x14ac:dyDescent="0.55000000000000004">
      <c r="A8" s="2"/>
      <c r="B8" s="2"/>
      <c r="C8" s="2"/>
      <c r="D8" s="2"/>
      <c r="E8" s="2"/>
      <c r="F8" s="2"/>
      <c r="G8" s="2"/>
      <c r="H8" s="2"/>
      <c r="I8" s="2"/>
    </row>
    <row r="9" spans="1:9" ht="44.25" x14ac:dyDescent="0.55000000000000004">
      <c r="A9" s="57" t="s">
        <v>21</v>
      </c>
      <c r="B9" s="57"/>
      <c r="C9" s="57"/>
      <c r="D9" s="57"/>
      <c r="E9" s="57"/>
      <c r="F9" s="57"/>
      <c r="G9" s="57"/>
      <c r="H9" s="57"/>
      <c r="I9" s="57"/>
    </row>
  </sheetData>
  <mergeCells count="4">
    <mergeCell ref="A3:I3"/>
    <mergeCell ref="A5:I5"/>
    <mergeCell ref="A7:I7"/>
    <mergeCell ref="A9:I9"/>
  </mergeCells>
  <phoneticPr fontId="1" type="noConversion"/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47"/>
  <sheetViews>
    <sheetView topLeftCell="A16" workbookViewId="0">
      <selection activeCell="G28" sqref="G28"/>
    </sheetView>
  </sheetViews>
  <sheetFormatPr defaultRowHeight="15" x14ac:dyDescent="0.25"/>
  <cols>
    <col min="3" max="3" width="55.140625" customWidth="1"/>
    <col min="4" max="4" width="29.42578125" customWidth="1"/>
    <col min="5" max="5" width="21" customWidth="1"/>
  </cols>
  <sheetData>
    <row r="1" spans="1:4" x14ac:dyDescent="0.25">
      <c r="A1" s="59" t="s">
        <v>0</v>
      </c>
      <c r="B1" s="59"/>
      <c r="C1" s="59"/>
      <c r="D1" s="59"/>
    </row>
    <row r="2" spans="1:4" x14ac:dyDescent="0.25">
      <c r="A2" s="59" t="s">
        <v>1</v>
      </c>
      <c r="B2" s="59"/>
      <c r="C2" s="59"/>
      <c r="D2" s="59"/>
    </row>
    <row r="3" spans="1:4" ht="15.75" thickBot="1" x14ac:dyDescent="0.3">
      <c r="A3" s="1"/>
      <c r="B3" s="1"/>
      <c r="C3" s="1"/>
      <c r="D3" s="1"/>
    </row>
    <row r="4" spans="1:4" ht="26.25" thickBot="1" x14ac:dyDescent="0.4">
      <c r="A4" s="60" t="s">
        <v>62</v>
      </c>
      <c r="B4" s="61"/>
      <c r="C4" s="61"/>
      <c r="D4" s="62"/>
    </row>
    <row r="5" spans="1:4" x14ac:dyDescent="0.25">
      <c r="A5" s="1"/>
      <c r="B5" s="1"/>
      <c r="C5" s="1"/>
      <c r="D5" s="1"/>
    </row>
    <row r="6" spans="1:4" x14ac:dyDescent="0.25">
      <c r="A6" s="59" t="s">
        <v>11</v>
      </c>
      <c r="B6" s="59"/>
      <c r="C6" s="59"/>
      <c r="D6" s="59"/>
    </row>
    <row r="7" spans="1:4" ht="15.75" thickBot="1" x14ac:dyDescent="0.3">
      <c r="A7" s="1"/>
      <c r="B7" s="1"/>
      <c r="C7" s="1"/>
      <c r="D7" s="1"/>
    </row>
    <row r="8" spans="1:4" x14ac:dyDescent="0.25">
      <c r="A8" s="3" t="s">
        <v>2</v>
      </c>
      <c r="B8" s="4" t="s">
        <v>3</v>
      </c>
      <c r="C8" s="4" t="s">
        <v>4</v>
      </c>
      <c r="D8" s="5" t="s">
        <v>26</v>
      </c>
    </row>
    <row r="9" spans="1:4" ht="15.75" thickBot="1" x14ac:dyDescent="0.3">
      <c r="A9" s="6" t="s">
        <v>5</v>
      </c>
      <c r="B9" s="7" t="s">
        <v>6</v>
      </c>
      <c r="C9" s="7"/>
      <c r="D9" s="8"/>
    </row>
    <row r="10" spans="1:4" x14ac:dyDescent="0.25">
      <c r="A10" s="23"/>
      <c r="B10" s="24">
        <v>1111</v>
      </c>
      <c r="C10" s="24" t="s">
        <v>32</v>
      </c>
      <c r="D10" s="25">
        <v>750</v>
      </c>
    </row>
    <row r="11" spans="1:4" x14ac:dyDescent="0.25">
      <c r="A11" s="9"/>
      <c r="B11" s="10">
        <v>1112</v>
      </c>
      <c r="C11" s="10" t="s">
        <v>33</v>
      </c>
      <c r="D11" s="11">
        <v>20</v>
      </c>
    </row>
    <row r="12" spans="1:4" x14ac:dyDescent="0.25">
      <c r="A12" s="9"/>
      <c r="B12" s="10">
        <v>1113</v>
      </c>
      <c r="C12" s="10" t="s">
        <v>34</v>
      </c>
      <c r="D12" s="11">
        <v>80</v>
      </c>
    </row>
    <row r="13" spans="1:4" x14ac:dyDescent="0.25">
      <c r="A13" s="9"/>
      <c r="B13" s="10">
        <v>1121</v>
      </c>
      <c r="C13" s="10" t="s">
        <v>35</v>
      </c>
      <c r="D13" s="11">
        <v>800</v>
      </c>
    </row>
    <row r="14" spans="1:4" x14ac:dyDescent="0.25">
      <c r="A14" s="9"/>
      <c r="B14" s="10">
        <v>1211</v>
      </c>
      <c r="C14" s="10" t="s">
        <v>36</v>
      </c>
      <c r="D14" s="11">
        <v>1500</v>
      </c>
    </row>
    <row r="15" spans="1:4" x14ac:dyDescent="0.25">
      <c r="A15" s="9"/>
      <c r="B15" s="10">
        <v>1511</v>
      </c>
      <c r="C15" s="10" t="s">
        <v>7</v>
      </c>
      <c r="D15" s="11">
        <v>230</v>
      </c>
    </row>
    <row r="16" spans="1:4" ht="15.75" thickBot="1" x14ac:dyDescent="0.3">
      <c r="A16" s="12"/>
      <c r="B16" s="13">
        <v>1381</v>
      </c>
      <c r="C16" s="13" t="s">
        <v>41</v>
      </c>
      <c r="D16" s="14">
        <v>20</v>
      </c>
    </row>
    <row r="17" spans="1:4" ht="15.75" thickBot="1" x14ac:dyDescent="0.3">
      <c r="A17" s="53"/>
      <c r="B17" s="54"/>
      <c r="C17" s="55" t="s">
        <v>8</v>
      </c>
      <c r="D17" s="56">
        <f>SUM(D10:D16)</f>
        <v>3400</v>
      </c>
    </row>
    <row r="18" spans="1:4" x14ac:dyDescent="0.25">
      <c r="A18" s="23"/>
      <c r="B18" s="24">
        <v>1341</v>
      </c>
      <c r="C18" s="24" t="s">
        <v>37</v>
      </c>
      <c r="D18" s="25">
        <v>9</v>
      </c>
    </row>
    <row r="19" spans="1:4" x14ac:dyDescent="0.25">
      <c r="A19" s="9"/>
      <c r="B19" s="10">
        <v>1337</v>
      </c>
      <c r="C19" s="10" t="s">
        <v>42</v>
      </c>
      <c r="D19" s="11">
        <v>120</v>
      </c>
    </row>
    <row r="20" spans="1:4" ht="15.75" thickBot="1" x14ac:dyDescent="0.3">
      <c r="A20" s="12"/>
      <c r="B20" s="13">
        <v>1361</v>
      </c>
      <c r="C20" s="13" t="s">
        <v>38</v>
      </c>
      <c r="D20" s="14">
        <v>1</v>
      </c>
    </row>
    <row r="21" spans="1:4" ht="15.75" thickBot="1" x14ac:dyDescent="0.3">
      <c r="A21" s="1"/>
      <c r="B21" s="1"/>
      <c r="C21" s="21" t="s">
        <v>16</v>
      </c>
      <c r="D21" s="22">
        <f>SUM(D18:D20)</f>
        <v>130</v>
      </c>
    </row>
    <row r="22" spans="1:4" ht="15.75" thickBot="1" x14ac:dyDescent="0.3">
      <c r="A22" s="1"/>
      <c r="B22" s="1"/>
      <c r="C22" s="17" t="s">
        <v>23</v>
      </c>
      <c r="D22" s="18">
        <f>D21+D17</f>
        <v>3530</v>
      </c>
    </row>
    <row r="23" spans="1:4" x14ac:dyDescent="0.25">
      <c r="A23" s="1"/>
      <c r="B23" s="1"/>
      <c r="C23" s="1"/>
      <c r="D23" s="1"/>
    </row>
    <row r="24" spans="1:4" x14ac:dyDescent="0.25">
      <c r="A24" s="1"/>
      <c r="B24" s="1"/>
      <c r="C24" s="1"/>
      <c r="D24" s="1"/>
    </row>
    <row r="25" spans="1:4" x14ac:dyDescent="0.25">
      <c r="A25" s="59" t="s">
        <v>12</v>
      </c>
      <c r="B25" s="59"/>
      <c r="C25" s="59"/>
      <c r="D25" s="59"/>
    </row>
    <row r="26" spans="1:4" ht="15.75" thickBot="1" x14ac:dyDescent="0.3">
      <c r="A26" s="20"/>
      <c r="B26" s="20"/>
      <c r="C26" s="20"/>
      <c r="D26" s="20"/>
    </row>
    <row r="27" spans="1:4" x14ac:dyDescent="0.25">
      <c r="A27" s="3" t="s">
        <v>2</v>
      </c>
      <c r="B27" s="4" t="s">
        <v>3</v>
      </c>
      <c r="C27" s="4" t="s">
        <v>4</v>
      </c>
      <c r="D27" s="5" t="s">
        <v>26</v>
      </c>
    </row>
    <row r="28" spans="1:4" ht="15.75" thickBot="1" x14ac:dyDescent="0.3">
      <c r="A28" s="41" t="s">
        <v>5</v>
      </c>
      <c r="B28" s="15" t="s">
        <v>6</v>
      </c>
      <c r="C28" s="15"/>
      <c r="D28" s="16"/>
    </row>
    <row r="29" spans="1:4" x14ac:dyDescent="0.25">
      <c r="A29" s="23">
        <v>3613</v>
      </c>
      <c r="B29" s="24"/>
      <c r="C29" s="24" t="s">
        <v>13</v>
      </c>
      <c r="D29" s="25">
        <v>30</v>
      </c>
    </row>
    <row r="30" spans="1:4" x14ac:dyDescent="0.25">
      <c r="A30" s="9">
        <v>6310</v>
      </c>
      <c r="B30" s="10"/>
      <c r="C30" s="10" t="s">
        <v>14</v>
      </c>
      <c r="D30" s="11">
        <v>1</v>
      </c>
    </row>
    <row r="31" spans="1:4" x14ac:dyDescent="0.25">
      <c r="A31" s="9">
        <v>2321</v>
      </c>
      <c r="B31" s="10"/>
      <c r="C31" s="10" t="s">
        <v>63</v>
      </c>
      <c r="D31" s="11">
        <v>35</v>
      </c>
    </row>
    <row r="32" spans="1:4" x14ac:dyDescent="0.25">
      <c r="A32" s="9">
        <v>3319</v>
      </c>
      <c r="B32" s="10"/>
      <c r="C32" s="10" t="s">
        <v>43</v>
      </c>
      <c r="D32" s="11">
        <v>25</v>
      </c>
    </row>
    <row r="33" spans="1:4" ht="15.75" thickBot="1" x14ac:dyDescent="0.3">
      <c r="A33" s="12">
        <v>6171</v>
      </c>
      <c r="B33" s="13"/>
      <c r="C33" s="13" t="s">
        <v>59</v>
      </c>
      <c r="D33" s="14">
        <v>10</v>
      </c>
    </row>
    <row r="34" spans="1:4" ht="15.75" thickBot="1" x14ac:dyDescent="0.3">
      <c r="A34" s="1"/>
      <c r="B34" s="1"/>
      <c r="C34" s="21" t="s">
        <v>9</v>
      </c>
      <c r="D34" s="22">
        <f>SUM(D29:D33)</f>
        <v>101</v>
      </c>
    </row>
    <row r="35" spans="1:4" ht="15.75" thickBot="1" x14ac:dyDescent="0.3">
      <c r="A35" s="1"/>
      <c r="B35" s="1"/>
      <c r="C35" s="17" t="s">
        <v>10</v>
      </c>
      <c r="D35" s="18">
        <f>D34</f>
        <v>101</v>
      </c>
    </row>
    <row r="36" spans="1:4" x14ac:dyDescent="0.25">
      <c r="A36" s="1"/>
      <c r="B36" s="1"/>
      <c r="C36" s="1"/>
      <c r="D36" s="1"/>
    </row>
    <row r="37" spans="1:4" x14ac:dyDescent="0.25">
      <c r="A37" s="1"/>
      <c r="B37" s="1"/>
      <c r="C37" s="1"/>
      <c r="D37" s="1"/>
    </row>
    <row r="38" spans="1:4" x14ac:dyDescent="0.25">
      <c r="A38" s="59" t="s">
        <v>25</v>
      </c>
      <c r="B38" s="59"/>
      <c r="C38" s="59"/>
      <c r="D38" s="59"/>
    </row>
    <row r="39" spans="1:4" ht="15.75" thickBot="1" x14ac:dyDescent="0.3">
      <c r="A39" s="20"/>
      <c r="B39" s="20"/>
      <c r="C39" s="20"/>
      <c r="D39" s="20"/>
    </row>
    <row r="40" spans="1:4" x14ac:dyDescent="0.25">
      <c r="A40" s="3" t="s">
        <v>2</v>
      </c>
      <c r="B40" s="4" t="s">
        <v>3</v>
      </c>
      <c r="C40" s="4" t="s">
        <v>4</v>
      </c>
      <c r="D40" s="5" t="s">
        <v>26</v>
      </c>
    </row>
    <row r="41" spans="1:4" ht="15.75" thickBot="1" x14ac:dyDescent="0.3">
      <c r="A41" s="6" t="s">
        <v>5</v>
      </c>
      <c r="B41" s="15" t="s">
        <v>6</v>
      </c>
      <c r="C41" s="15"/>
      <c r="D41" s="16"/>
    </row>
    <row r="42" spans="1:4" x14ac:dyDescent="0.25">
      <c r="A42" s="1"/>
      <c r="B42" s="10">
        <v>4112</v>
      </c>
      <c r="C42" s="10" t="s">
        <v>15</v>
      </c>
      <c r="D42" s="10">
        <v>60</v>
      </c>
    </row>
    <row r="43" spans="1:4" ht="15.75" thickBot="1" x14ac:dyDescent="0.3">
      <c r="A43" s="1"/>
      <c r="B43" s="1"/>
      <c r="C43" s="21" t="s">
        <v>17</v>
      </c>
      <c r="D43" s="22">
        <f>SUM(D42:D42)</f>
        <v>60</v>
      </c>
    </row>
    <row r="44" spans="1:4" ht="15.75" thickBot="1" x14ac:dyDescent="0.3">
      <c r="A44" s="1"/>
      <c r="B44" s="1"/>
      <c r="C44" s="17" t="s">
        <v>10</v>
      </c>
      <c r="D44" s="18">
        <f>D41+D43</f>
        <v>60</v>
      </c>
    </row>
    <row r="46" spans="1:4" ht="15.75" thickBot="1" x14ac:dyDescent="0.3"/>
    <row r="47" spans="1:4" ht="26.25" thickBot="1" x14ac:dyDescent="0.4">
      <c r="C47" s="32" t="s">
        <v>22</v>
      </c>
      <c r="D47" s="33">
        <f>D44+D35+D22</f>
        <v>3691</v>
      </c>
    </row>
  </sheetData>
  <mergeCells count="6">
    <mergeCell ref="A38:D38"/>
    <mergeCell ref="A4:D4"/>
    <mergeCell ref="A1:D1"/>
    <mergeCell ref="A2:D2"/>
    <mergeCell ref="A6:D6"/>
    <mergeCell ref="A25:D25"/>
  </mergeCells>
  <phoneticPr fontId="1" type="noConversion"/>
  <pageMargins left="0.70866141732283472" right="0.70866141732283472" top="0.78740157480314965" bottom="0.78740157480314965" header="0.31496062992125984" footer="0.31496062992125984"/>
  <pageSetup paperSize="9" scale="8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50"/>
  <sheetViews>
    <sheetView topLeftCell="A16" workbookViewId="0">
      <selection activeCell="H33" sqref="H33"/>
    </sheetView>
  </sheetViews>
  <sheetFormatPr defaultRowHeight="15" x14ac:dyDescent="0.25"/>
  <cols>
    <col min="3" max="3" width="55.140625" customWidth="1"/>
    <col min="4" max="4" width="29.42578125" customWidth="1"/>
    <col min="5" max="5" width="21" customWidth="1"/>
    <col min="7" max="7" width="10.85546875" bestFit="1" customWidth="1"/>
  </cols>
  <sheetData>
    <row r="1" spans="1:5" x14ac:dyDescent="0.25">
      <c r="A1" s="59" t="s">
        <v>0</v>
      </c>
      <c r="B1" s="59"/>
      <c r="C1" s="59"/>
      <c r="D1" s="59"/>
      <c r="E1" s="43"/>
    </row>
    <row r="2" spans="1:5" x14ac:dyDescent="0.25">
      <c r="A2" s="59" t="s">
        <v>1</v>
      </c>
      <c r="B2" s="59"/>
      <c r="C2" s="59"/>
      <c r="D2" s="59"/>
      <c r="E2" s="43"/>
    </row>
    <row r="3" spans="1:5" ht="15.75" thickBot="1" x14ac:dyDescent="0.3">
      <c r="A3" s="1"/>
      <c r="B3" s="1"/>
      <c r="C3" s="1"/>
      <c r="D3" s="1"/>
      <c r="E3" s="43"/>
    </row>
    <row r="4" spans="1:5" ht="26.25" thickBot="1" x14ac:dyDescent="0.4">
      <c r="A4" s="60" t="s">
        <v>62</v>
      </c>
      <c r="B4" s="61"/>
      <c r="C4" s="61"/>
      <c r="D4" s="62"/>
      <c r="E4" s="43"/>
    </row>
    <row r="5" spans="1:5" x14ac:dyDescent="0.25">
      <c r="A5" s="1"/>
      <c r="B5" s="1"/>
      <c r="C5" s="1"/>
      <c r="D5" s="1"/>
      <c r="E5" s="43"/>
    </row>
    <row r="6" spans="1:5" x14ac:dyDescent="0.25">
      <c r="A6" s="59" t="s">
        <v>44</v>
      </c>
      <c r="B6" s="59"/>
      <c r="C6" s="59"/>
      <c r="D6" s="59"/>
      <c r="E6" s="43"/>
    </row>
    <row r="7" spans="1:5" ht="15.75" thickBot="1" x14ac:dyDescent="0.3">
      <c r="A7" s="1"/>
      <c r="B7" s="1"/>
      <c r="C7" s="1"/>
      <c r="D7" s="1"/>
      <c r="E7" s="43"/>
    </row>
    <row r="8" spans="1:5" x14ac:dyDescent="0.25">
      <c r="A8" s="3" t="s">
        <v>2</v>
      </c>
      <c r="B8" s="4" t="s">
        <v>3</v>
      </c>
      <c r="C8" s="4" t="s">
        <v>4</v>
      </c>
      <c r="D8" s="5" t="s">
        <v>26</v>
      </c>
      <c r="E8" s="43"/>
    </row>
    <row r="9" spans="1:5" ht="15.75" thickBot="1" x14ac:dyDescent="0.3">
      <c r="A9" s="41" t="s">
        <v>5</v>
      </c>
      <c r="B9" s="15" t="s">
        <v>6</v>
      </c>
      <c r="C9" s="15"/>
      <c r="D9" s="16"/>
      <c r="E9" s="43"/>
    </row>
    <row r="10" spans="1:5" x14ac:dyDescent="0.25">
      <c r="A10" s="23">
        <v>2212</v>
      </c>
      <c r="B10" s="24"/>
      <c r="C10" s="24" t="s">
        <v>45</v>
      </c>
      <c r="D10" s="25">
        <v>70</v>
      </c>
      <c r="E10" s="43"/>
    </row>
    <row r="11" spans="1:5" x14ac:dyDescent="0.25">
      <c r="A11" s="9">
        <v>2221</v>
      </c>
      <c r="B11" s="10"/>
      <c r="C11" s="10" t="s">
        <v>46</v>
      </c>
      <c r="D11" s="11">
        <v>195</v>
      </c>
      <c r="E11" s="43"/>
    </row>
    <row r="12" spans="1:5" x14ac:dyDescent="0.25">
      <c r="A12" s="9">
        <v>2310</v>
      </c>
      <c r="B12" s="10"/>
      <c r="C12" s="10" t="s">
        <v>47</v>
      </c>
      <c r="D12" s="11">
        <v>40</v>
      </c>
      <c r="E12" s="43"/>
    </row>
    <row r="13" spans="1:5" x14ac:dyDescent="0.25">
      <c r="A13" s="9">
        <v>2333</v>
      </c>
      <c r="B13" s="10"/>
      <c r="C13" s="10" t="s">
        <v>60</v>
      </c>
      <c r="D13" s="11">
        <v>800</v>
      </c>
      <c r="E13" s="43"/>
    </row>
    <row r="14" spans="1:5" x14ac:dyDescent="0.25">
      <c r="A14" s="9">
        <v>3319</v>
      </c>
      <c r="B14" s="10"/>
      <c r="C14" s="10" t="s">
        <v>48</v>
      </c>
      <c r="D14" s="11">
        <v>15</v>
      </c>
      <c r="E14" s="43"/>
    </row>
    <row r="15" spans="1:5" x14ac:dyDescent="0.25">
      <c r="A15" s="9">
        <v>3399</v>
      </c>
      <c r="B15" s="10"/>
      <c r="C15" s="10" t="s">
        <v>49</v>
      </c>
      <c r="D15" s="11">
        <v>50</v>
      </c>
      <c r="E15" s="43"/>
    </row>
    <row r="16" spans="1:5" x14ac:dyDescent="0.25">
      <c r="A16" s="9">
        <v>3631</v>
      </c>
      <c r="B16" s="10"/>
      <c r="C16" s="10" t="s">
        <v>18</v>
      </c>
      <c r="D16" s="11">
        <v>1250</v>
      </c>
      <c r="E16" s="43"/>
    </row>
    <row r="17" spans="1:5" x14ac:dyDescent="0.25">
      <c r="A17" s="9">
        <v>3721</v>
      </c>
      <c r="B17" s="10"/>
      <c r="C17" s="10" t="s">
        <v>50</v>
      </c>
      <c r="D17" s="11">
        <v>10</v>
      </c>
      <c r="E17" s="43"/>
    </row>
    <row r="18" spans="1:5" x14ac:dyDescent="0.25">
      <c r="A18" s="9">
        <v>3722</v>
      </c>
      <c r="B18" s="10"/>
      <c r="C18" s="42" t="s">
        <v>51</v>
      </c>
      <c r="D18" s="11">
        <v>185</v>
      </c>
      <c r="E18" s="43"/>
    </row>
    <row r="19" spans="1:5" x14ac:dyDescent="0.25">
      <c r="A19" s="9">
        <v>3745</v>
      </c>
      <c r="B19" s="10"/>
      <c r="C19" s="42" t="s">
        <v>52</v>
      </c>
      <c r="D19" s="11">
        <v>60</v>
      </c>
      <c r="E19" s="43"/>
    </row>
    <row r="20" spans="1:5" x14ac:dyDescent="0.25">
      <c r="A20" s="9">
        <v>5512</v>
      </c>
      <c r="B20" s="10"/>
      <c r="C20" s="10" t="s">
        <v>53</v>
      </c>
      <c r="D20" s="11">
        <v>10</v>
      </c>
      <c r="E20" s="43"/>
    </row>
    <row r="21" spans="1:5" x14ac:dyDescent="0.25">
      <c r="A21" s="9">
        <v>6112</v>
      </c>
      <c r="B21" s="10"/>
      <c r="C21" s="10" t="s">
        <v>54</v>
      </c>
      <c r="D21" s="11">
        <v>1200</v>
      </c>
      <c r="E21" s="43"/>
    </row>
    <row r="22" spans="1:5" x14ac:dyDescent="0.25">
      <c r="A22" s="9">
        <v>6171</v>
      </c>
      <c r="B22" s="10"/>
      <c r="C22" s="10" t="s">
        <v>55</v>
      </c>
      <c r="D22" s="11">
        <v>684</v>
      </c>
      <c r="E22" s="43"/>
    </row>
    <row r="23" spans="1:5" x14ac:dyDescent="0.25">
      <c r="A23" s="9">
        <v>5212</v>
      </c>
      <c r="B23" s="10"/>
      <c r="C23" s="10" t="s">
        <v>56</v>
      </c>
      <c r="D23" s="11">
        <v>50</v>
      </c>
      <c r="E23" s="43"/>
    </row>
    <row r="24" spans="1:5" x14ac:dyDescent="0.25">
      <c r="A24" s="9">
        <v>6402</v>
      </c>
      <c r="B24" s="44"/>
      <c r="C24" s="44" t="s">
        <v>57</v>
      </c>
      <c r="D24" s="11">
        <v>22</v>
      </c>
      <c r="E24" s="43"/>
    </row>
    <row r="25" spans="1:5" ht="15.75" thickBot="1" x14ac:dyDescent="0.3">
      <c r="A25" s="12">
        <v>6409</v>
      </c>
      <c r="B25" s="45"/>
      <c r="C25" s="48" t="s">
        <v>58</v>
      </c>
      <c r="D25" s="49">
        <v>20</v>
      </c>
      <c r="E25" s="43"/>
    </row>
    <row r="26" spans="1:5" ht="15.75" thickBot="1" x14ac:dyDescent="0.3">
      <c r="A26" s="43"/>
      <c r="B26" s="43"/>
      <c r="C26" s="51" t="s">
        <v>10</v>
      </c>
      <c r="D26" s="52">
        <f>SUM(D10:D25)</f>
        <v>4661</v>
      </c>
      <c r="E26" s="43"/>
    </row>
    <row r="27" spans="1:5" x14ac:dyDescent="0.25">
      <c r="A27" s="43"/>
      <c r="B27" s="43"/>
      <c r="C27" s="50"/>
      <c r="D27" s="50"/>
      <c r="E27" s="43"/>
    </row>
    <row r="28" spans="1:5" ht="15.75" thickBot="1" x14ac:dyDescent="0.3">
      <c r="A28" s="43"/>
      <c r="B28" s="43"/>
      <c r="C28" s="50"/>
      <c r="D28" s="50"/>
      <c r="E28" s="43"/>
    </row>
    <row r="29" spans="1:5" ht="26.25" thickBot="1" x14ac:dyDescent="0.4">
      <c r="A29" s="43"/>
      <c r="B29" s="43"/>
      <c r="C29" s="32" t="s">
        <v>24</v>
      </c>
      <c r="D29" s="33">
        <f>D26</f>
        <v>4661</v>
      </c>
      <c r="E29" s="43"/>
    </row>
    <row r="30" spans="1:5" x14ac:dyDescent="0.25">
      <c r="A30" s="43"/>
      <c r="B30" s="43"/>
      <c r="C30" s="50"/>
      <c r="D30" s="50"/>
      <c r="E30" s="43"/>
    </row>
    <row r="31" spans="1:5" x14ac:dyDescent="0.25">
      <c r="A31" s="43"/>
      <c r="B31" s="43"/>
      <c r="C31" s="50"/>
      <c r="D31" s="50"/>
      <c r="E31" s="43"/>
    </row>
    <row r="32" spans="1:5" ht="15.75" thickBot="1" x14ac:dyDescent="0.3">
      <c r="A32" s="43"/>
      <c r="B32" s="43"/>
      <c r="C32" s="43"/>
      <c r="D32" s="43"/>
      <c r="E32" s="43"/>
    </row>
    <row r="33" spans="1:5" ht="15.75" thickBot="1" x14ac:dyDescent="0.3">
      <c r="A33" s="26"/>
      <c r="B33" s="26"/>
      <c r="C33" s="30" t="s">
        <v>28</v>
      </c>
      <c r="D33" s="31"/>
      <c r="E33" s="43"/>
    </row>
    <row r="34" spans="1:5" x14ac:dyDescent="0.25">
      <c r="A34" s="26"/>
      <c r="B34" s="26"/>
      <c r="C34" s="37" t="s">
        <v>29</v>
      </c>
      <c r="D34" s="38">
        <v>3691</v>
      </c>
      <c r="E34" s="43"/>
    </row>
    <row r="35" spans="1:5" ht="15.75" thickBot="1" x14ac:dyDescent="0.3">
      <c r="A35" s="26"/>
      <c r="B35" s="26"/>
      <c r="C35" s="39" t="s">
        <v>30</v>
      </c>
      <c r="D35" s="40">
        <v>4661</v>
      </c>
      <c r="E35" s="43"/>
    </row>
    <row r="36" spans="1:5" ht="15.75" thickBot="1" x14ac:dyDescent="0.3">
      <c r="A36" s="26"/>
      <c r="B36" s="26"/>
      <c r="C36" s="34" t="s">
        <v>65</v>
      </c>
      <c r="D36" s="19">
        <f>D34-D35</f>
        <v>-970</v>
      </c>
      <c r="E36" s="43"/>
    </row>
    <row r="37" spans="1:5" ht="15.75" thickBot="1" x14ac:dyDescent="0.3">
      <c r="A37" s="1"/>
      <c r="B37" s="1"/>
      <c r="C37" s="26"/>
      <c r="D37" s="26"/>
      <c r="E37" s="43"/>
    </row>
    <row r="38" spans="1:5" ht="15.75" thickBot="1" x14ac:dyDescent="0.3">
      <c r="A38" s="46"/>
      <c r="B38" s="46"/>
      <c r="C38" s="35" t="s">
        <v>31</v>
      </c>
      <c r="D38" s="36">
        <f>D36</f>
        <v>-970</v>
      </c>
      <c r="E38" s="43"/>
    </row>
    <row r="39" spans="1:5" ht="15.75" thickBot="1" x14ac:dyDescent="0.3">
      <c r="B39" s="47"/>
      <c r="C39" s="28" t="s">
        <v>27</v>
      </c>
      <c r="D39" s="29">
        <f>SUM(D38)</f>
        <v>-970</v>
      </c>
      <c r="E39" s="43"/>
    </row>
    <row r="40" spans="1:5" x14ac:dyDescent="0.25">
      <c r="C40" s="27"/>
      <c r="D40" s="26"/>
      <c r="E40" s="43"/>
    </row>
    <row r="41" spans="1:5" x14ac:dyDescent="0.25">
      <c r="C41" s="26"/>
      <c r="D41" s="26"/>
      <c r="E41" s="43"/>
    </row>
    <row r="42" spans="1:5" x14ac:dyDescent="0.25">
      <c r="C42" s="26"/>
      <c r="D42" s="26"/>
      <c r="E42" s="43"/>
    </row>
    <row r="43" spans="1:5" x14ac:dyDescent="0.25">
      <c r="C43" s="26" t="s">
        <v>64</v>
      </c>
      <c r="D43" s="26"/>
      <c r="E43" s="43"/>
    </row>
    <row r="44" spans="1:5" x14ac:dyDescent="0.25">
      <c r="C44" s="26" t="s">
        <v>61</v>
      </c>
      <c r="D44" s="26"/>
      <c r="E44" s="43"/>
    </row>
    <row r="45" spans="1:5" x14ac:dyDescent="0.25">
      <c r="C45" s="26"/>
      <c r="D45" s="26"/>
      <c r="E45" s="43"/>
    </row>
    <row r="46" spans="1:5" x14ac:dyDescent="0.25">
      <c r="C46" s="26"/>
      <c r="D46" s="26"/>
      <c r="E46" s="43"/>
    </row>
    <row r="47" spans="1:5" x14ac:dyDescent="0.25">
      <c r="C47" s="26"/>
      <c r="D47" s="26"/>
      <c r="E47" s="43"/>
    </row>
    <row r="48" spans="1:5" x14ac:dyDescent="0.25">
      <c r="C48" s="26"/>
      <c r="D48" s="26"/>
      <c r="E48" s="43"/>
    </row>
    <row r="49" spans="3:5" x14ac:dyDescent="0.25">
      <c r="C49" s="43"/>
      <c r="D49" t="s">
        <v>39</v>
      </c>
      <c r="E49" s="43"/>
    </row>
    <row r="50" spans="3:5" x14ac:dyDescent="0.25">
      <c r="D50" t="s">
        <v>40</v>
      </c>
    </row>
  </sheetData>
  <mergeCells count="4">
    <mergeCell ref="A1:D1"/>
    <mergeCell ref="A2:D2"/>
    <mergeCell ref="A4:D4"/>
    <mergeCell ref="A6:D6"/>
  </mergeCells>
  <pageMargins left="0.7" right="0.7" top="0.78740157499999996" bottom="0.78740157499999996" header="0.3" footer="0.3"/>
  <pageSetup paperSize="9" scale="8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ÚVOD</vt:lpstr>
      <vt:lpstr>Příjmová část 2020</vt:lpstr>
      <vt:lpstr>Výdajová část 2020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Petra Kondrová</dc:creator>
  <cp:lastModifiedBy>-</cp:lastModifiedBy>
  <cp:lastPrinted>2019-03-31T15:55:18Z</cp:lastPrinted>
  <dcterms:created xsi:type="dcterms:W3CDTF">2013-11-09T20:26:45Z</dcterms:created>
  <dcterms:modified xsi:type="dcterms:W3CDTF">2019-11-27T15:27:24Z</dcterms:modified>
</cp:coreProperties>
</file>